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ფხაზეთი" sheetId="170" r:id="rId1"/>
  </sheets>
  <definedNames>
    <definedName name="_xlnm._FilterDatabase" localSheetId="0" hidden="1">აფხაზეთი!$N$1:$N$76</definedName>
    <definedName name="_xlnm.Print_Area" localSheetId="0">აფხაზეთი!$D$2:$M$76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72" i="170" l="1"/>
  <c r="N72" i="170" s="1"/>
  <c r="K71" i="170"/>
  <c r="N71" i="170" s="1"/>
  <c r="K70" i="170"/>
  <c r="N70" i="170" s="1"/>
  <c r="K69" i="170"/>
  <c r="N69" i="170" s="1"/>
  <c r="K66" i="170"/>
  <c r="N66" i="170" s="1"/>
  <c r="K65" i="170"/>
  <c r="N65" i="170" s="1"/>
  <c r="K64" i="170"/>
  <c r="N64" i="170" s="1"/>
  <c r="K63" i="170"/>
  <c r="K62" i="170" l="1"/>
  <c r="N62" i="170" s="1"/>
  <c r="N63" i="170"/>
  <c r="K68" i="170"/>
  <c r="K74" i="170" l="1"/>
  <c r="N74" i="170" s="1"/>
  <c r="N68" i="170"/>
</calcChain>
</file>

<file path=xl/sharedStrings.xml><?xml version="1.0" encoding="utf-8"?>
<sst xmlns="http://schemas.openxmlformats.org/spreadsheetml/2006/main" count="87" uniqueCount="51">
  <si>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</si>
  <si>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</si>
  <si>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</si>
  <si>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</si>
  <si>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</si>
  <si>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</si>
  <si>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</si>
  <si>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</si>
  <si>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</si>
  <si>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</si>
  <si>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</si>
  <si>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</si>
  <si>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</si>
  <si>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</si>
  <si>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</si>
  <si>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</si>
  <si>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</si>
  <si>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</si>
  <si>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</si>
  <si>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</si>
  <si>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</si>
  <si>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</si>
  <si>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</si>
  <si>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</si>
  <si>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</si>
  <si>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</si>
  <si>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</si>
  <si>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</si>
  <si>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</si>
  <si>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</si>
  <si>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</si>
  <si>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</si>
  <si>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</si>
  <si>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</si>
  <si>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</si>
  <si>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</si>
  <si>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</si>
  <si>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</si>
  <si>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</si>
  <si>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</si>
  <si>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აფხაზეთის ავტონომიური რესპუბლიკა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</si>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</sst>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left" vertical="center" wrapText="1" indent="2" readingOrder="1"/>
    </xf>
    <xf numFmtId="165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3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3" borderId="1" xfId="0" applyFont="1" applyFill="1" applyBorder="1" applyAlignment="1">
      <alignment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5" sqref="P5"/>
    </sheetView>
  </sheetViews>
  <sheetFormatPr defaultRowHeight="14.25" x14ac:dyDescent="0.2"/>
  <cols>
    <col min="1" max="3" width="9.140625" style="3"/>
    <col min="4" max="4" width="61.7109375" style="3" customWidth="1"/>
    <col min="5" max="7" width="15" style="3" customWidth="1"/>
    <col min="8" max="13" width="16.5703125" style="3" customWidth="1"/>
    <col min="14" max="16384" width="9.140625" style="3"/>
  </cols>
  <sheetData>
    <row r="1" spans="1:14" ht="16.5" thickBot="1" x14ac:dyDescent="0.25">
      <c r="A1" s="1"/>
      <c r="B1" s="2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" t="s">
        <v>47</v>
      </c>
    </row>
    <row r="3" spans="1:14" ht="24.75" customHeight="1" x14ac:dyDescent="0.2">
      <c r="N3" s="3" t="s">
        <v>47</v>
      </c>
    </row>
    <row r="4" spans="1:14" ht="71.25" customHeight="1" x14ac:dyDescent="0.2">
      <c r="D4" s="4" t="s">
        <v>23</v>
      </c>
      <c r="E4" s="30" t="s">
        <v>43</v>
      </c>
      <c r="F4" s="30" t="s">
        <v>44</v>
      </c>
      <c r="G4" s="30" t="s">
        <v>45</v>
      </c>
      <c r="H4" s="4" t="s">
        <v>41</v>
      </c>
      <c r="I4" s="4" t="s">
        <v>42</v>
      </c>
      <c r="J4" s="4" t="s">
        <v>46</v>
      </c>
      <c r="K4" s="4" t="s">
        <v>48</v>
      </c>
      <c r="L4" s="4" t="s">
        <v>49</v>
      </c>
      <c r="M4" s="4" t="s">
        <v>50</v>
      </c>
      <c r="N4" s="3" t="s">
        <v>47</v>
      </c>
    </row>
    <row r="5" spans="1:14" ht="18.75" customHeight="1" x14ac:dyDescent="0.2">
      <c r="D5" s="5" t="s">
        <v>0</v>
      </c>
      <c r="E5" s="31">
        <v>14358.812330000001</v>
      </c>
      <c r="F5" s="31">
        <v>15931.61213</v>
      </c>
      <c r="G5" s="31">
        <v>15468.710660000001</v>
      </c>
      <c r="H5" s="6">
        <v>16021.692170000009</v>
      </c>
      <c r="I5" s="6">
        <v>19080.780690000007</v>
      </c>
      <c r="J5" s="6">
        <v>21031.855029999999</v>
      </c>
      <c r="K5" s="6">
        <v>24559.834210000001</v>
      </c>
      <c r="L5" s="6">
        <v>27700</v>
      </c>
      <c r="M5" s="6">
        <v>14178.44335</v>
      </c>
      <c r="N5" s="7" t="str">
        <f t="shared" ref="N5:N56" si="0">IF((COUNTIFS(E5:L5,"&lt;&gt;0"))&gt;0,"a","b")</f>
        <v>a</v>
      </c>
    </row>
    <row r="6" spans="1:14" ht="21" customHeight="1" x14ac:dyDescent="0.2">
      <c r="D6" s="8" t="s">
        <v>1</v>
      </c>
      <c r="E6" s="32">
        <v>5183.0213600000006</v>
      </c>
      <c r="F6" s="32">
        <v>6953.8201900000004</v>
      </c>
      <c r="G6" s="32">
        <v>6956.0978600000008</v>
      </c>
      <c r="H6" s="9">
        <v>7667.64815000001</v>
      </c>
      <c r="I6" s="9">
        <v>9662.2750900000083</v>
      </c>
      <c r="J6" s="9">
        <v>10654.489140000001</v>
      </c>
      <c r="K6" s="9">
        <v>12029.74459</v>
      </c>
      <c r="L6" s="9">
        <v>13100</v>
      </c>
      <c r="M6" s="9">
        <v>6858.7484800000002</v>
      </c>
      <c r="N6" s="7" t="str">
        <f t="shared" si="0"/>
        <v>a</v>
      </c>
    </row>
    <row r="7" spans="1:14" ht="21" customHeight="1" x14ac:dyDescent="0.2">
      <c r="D7" s="8" t="s">
        <v>36</v>
      </c>
      <c r="E7" s="32">
        <v>9000</v>
      </c>
      <c r="F7" s="32">
        <v>8679.0224999999991</v>
      </c>
      <c r="G7" s="32">
        <v>8040.3030199999994</v>
      </c>
      <c r="H7" s="9">
        <v>8000</v>
      </c>
      <c r="I7" s="9">
        <v>9142.4403500000008</v>
      </c>
      <c r="J7" s="9">
        <v>10027.06689</v>
      </c>
      <c r="K7" s="9">
        <v>12098.86541</v>
      </c>
      <c r="L7" s="9">
        <v>14000</v>
      </c>
      <c r="M7" s="9">
        <v>7000</v>
      </c>
      <c r="N7" s="7" t="str">
        <f t="shared" si="0"/>
        <v>a</v>
      </c>
    </row>
    <row r="8" spans="1:14" ht="21" customHeight="1" x14ac:dyDescent="0.2">
      <c r="D8" s="8" t="s">
        <v>3</v>
      </c>
      <c r="E8" s="32">
        <v>175.79097000000002</v>
      </c>
      <c r="F8" s="32">
        <v>298.76943999999997</v>
      </c>
      <c r="G8" s="32">
        <v>472.30977999999999</v>
      </c>
      <c r="H8" s="9">
        <v>354.04401999999999</v>
      </c>
      <c r="I8" s="9">
        <v>276.06524999999993</v>
      </c>
      <c r="J8" s="9">
        <v>350.29899999999998</v>
      </c>
      <c r="K8" s="9">
        <v>431.22421000000003</v>
      </c>
      <c r="L8" s="9">
        <v>600</v>
      </c>
      <c r="M8" s="9">
        <v>319.69486999999998</v>
      </c>
      <c r="N8" s="7" t="str">
        <f t="shared" si="0"/>
        <v>a</v>
      </c>
    </row>
    <row r="9" spans="1:14" ht="15" x14ac:dyDescent="0.2">
      <c r="D9" s="5"/>
      <c r="E9" s="32"/>
      <c r="F9" s="32"/>
      <c r="G9" s="32"/>
      <c r="H9" s="9"/>
      <c r="I9" s="9"/>
      <c r="J9" s="9"/>
      <c r="K9" s="9"/>
      <c r="L9" s="9"/>
      <c r="M9" s="9"/>
      <c r="N9" s="7" t="str">
        <f t="shared" si="0"/>
        <v>a</v>
      </c>
    </row>
    <row r="10" spans="1:14" ht="15" x14ac:dyDescent="0.2">
      <c r="D10" s="5" t="s">
        <v>4</v>
      </c>
      <c r="E10" s="31">
        <v>13760.340019999998</v>
      </c>
      <c r="F10" s="31">
        <v>13883.199609999998</v>
      </c>
      <c r="G10" s="31">
        <v>14812.30538</v>
      </c>
      <c r="H10" s="6">
        <v>17318.627659999998</v>
      </c>
      <c r="I10" s="6">
        <v>18135.21126</v>
      </c>
      <c r="J10" s="6">
        <v>21387.585349999994</v>
      </c>
      <c r="K10" s="6">
        <v>24301.24381</v>
      </c>
      <c r="L10" s="6">
        <v>27979.254000000001</v>
      </c>
      <c r="M10" s="6">
        <v>13054.965670000001</v>
      </c>
      <c r="N10" s="7" t="str">
        <f t="shared" si="0"/>
        <v>a</v>
      </c>
    </row>
    <row r="11" spans="1:14" ht="19.5" customHeight="1" x14ac:dyDescent="0.2">
      <c r="D11" s="8" t="s">
        <v>5</v>
      </c>
      <c r="E11" s="32">
        <v>7832.3153499999989</v>
      </c>
      <c r="F11" s="32">
        <v>7577.3348199999991</v>
      </c>
      <c r="G11" s="32">
        <v>7310.1853699999992</v>
      </c>
      <c r="H11" s="9">
        <v>7915.9049200000009</v>
      </c>
      <c r="I11" s="9">
        <v>7783.79277</v>
      </c>
      <c r="J11" s="9">
        <v>9240.723509999998</v>
      </c>
      <c r="K11" s="9">
        <v>10561.859259999999</v>
      </c>
      <c r="L11" s="9">
        <v>11777.012000000001</v>
      </c>
      <c r="M11" s="9">
        <v>5759.4591500000006</v>
      </c>
      <c r="N11" s="7" t="str">
        <f t="shared" si="0"/>
        <v>a</v>
      </c>
    </row>
    <row r="12" spans="1:14" ht="19.5" customHeight="1" x14ac:dyDescent="0.2">
      <c r="D12" s="8" t="s">
        <v>6</v>
      </c>
      <c r="E12" s="32">
        <v>2198.4896399999998</v>
      </c>
      <c r="F12" s="32">
        <v>2399.6038800000001</v>
      </c>
      <c r="G12" s="32">
        <v>2956.9476899999995</v>
      </c>
      <c r="H12" s="9">
        <v>3129.617369999999</v>
      </c>
      <c r="I12" s="9">
        <v>3053.21389</v>
      </c>
      <c r="J12" s="9">
        <v>3655.6034799999998</v>
      </c>
      <c r="K12" s="9">
        <v>4411.9481300000007</v>
      </c>
      <c r="L12" s="9">
        <v>4912.2039999999997</v>
      </c>
      <c r="M12" s="9">
        <v>2089.0909499999998</v>
      </c>
      <c r="N12" s="7" t="str">
        <f t="shared" si="0"/>
        <v>a</v>
      </c>
    </row>
    <row r="13" spans="1:14" ht="19.5" hidden="1" customHeight="1" x14ac:dyDescent="0.2">
      <c r="D13" s="8" t="s">
        <v>7</v>
      </c>
      <c r="E13" s="32">
        <v>0</v>
      </c>
      <c r="F13" s="32">
        <v>0</v>
      </c>
      <c r="G13" s="32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7" t="str">
        <f t="shared" si="0"/>
        <v>b</v>
      </c>
    </row>
    <row r="14" spans="1:14" ht="19.5" customHeight="1" x14ac:dyDescent="0.2">
      <c r="D14" s="8" t="s">
        <v>8</v>
      </c>
      <c r="E14" s="32">
        <v>2549.0022199999999</v>
      </c>
      <c r="F14" s="32">
        <v>2495.7295099999997</v>
      </c>
      <c r="G14" s="32">
        <v>2775.0396400000009</v>
      </c>
      <c r="H14" s="9">
        <v>3359.0900700000002</v>
      </c>
      <c r="I14" s="9">
        <v>4329.2994900000003</v>
      </c>
      <c r="J14" s="9">
        <v>4744.994569999998</v>
      </c>
      <c r="K14" s="9">
        <v>5659.835970000001</v>
      </c>
      <c r="L14" s="9">
        <v>7176.4089999999997</v>
      </c>
      <c r="M14" s="9">
        <v>3607.9678900000004</v>
      </c>
      <c r="N14" s="7" t="str">
        <f t="shared" si="0"/>
        <v>a</v>
      </c>
    </row>
    <row r="15" spans="1:14" ht="19.5" customHeight="1" x14ac:dyDescent="0.2">
      <c r="D15" s="8" t="s">
        <v>2</v>
      </c>
      <c r="E15" s="32">
        <v>123.67600000000002</v>
      </c>
      <c r="F15" s="32">
        <v>3.55</v>
      </c>
      <c r="G15" s="32">
        <v>43.0794</v>
      </c>
      <c r="H15" s="9">
        <v>115.58154</v>
      </c>
      <c r="I15" s="9">
        <v>7.2949999999999999</v>
      </c>
      <c r="J15" s="9">
        <v>4.4400000000000004</v>
      </c>
      <c r="K15" s="9">
        <v>28.992999999999999</v>
      </c>
      <c r="L15" s="9">
        <v>18.95</v>
      </c>
      <c r="M15" s="9">
        <v>16.510000000000002</v>
      </c>
      <c r="N15" s="7" t="str">
        <f t="shared" si="0"/>
        <v>a</v>
      </c>
    </row>
    <row r="16" spans="1:14" ht="19.5" customHeight="1" x14ac:dyDescent="0.2">
      <c r="D16" s="8" t="s">
        <v>9</v>
      </c>
      <c r="E16" s="32">
        <v>833.94631000000004</v>
      </c>
      <c r="F16" s="32">
        <v>1035.3742500000001</v>
      </c>
      <c r="G16" s="32">
        <v>1324.4203400000001</v>
      </c>
      <c r="H16" s="9">
        <v>2289.2784999999999</v>
      </c>
      <c r="I16" s="9">
        <v>2119.0166399999998</v>
      </c>
      <c r="J16" s="9">
        <v>2571.7357999999999</v>
      </c>
      <c r="K16" s="9">
        <v>2563.7190500000002</v>
      </c>
      <c r="L16" s="9">
        <v>2694.232</v>
      </c>
      <c r="M16" s="9">
        <v>1157.5166899999999</v>
      </c>
      <c r="N16" s="7" t="str">
        <f t="shared" si="0"/>
        <v>a</v>
      </c>
    </row>
    <row r="17" spans="4:16" ht="19.5" customHeight="1" x14ac:dyDescent="0.2">
      <c r="D17" s="8" t="s">
        <v>10</v>
      </c>
      <c r="E17" s="32">
        <v>222.91049999999998</v>
      </c>
      <c r="F17" s="32">
        <v>371.60714999999993</v>
      </c>
      <c r="G17" s="32">
        <v>402.63294000000008</v>
      </c>
      <c r="H17" s="9">
        <v>509.15526</v>
      </c>
      <c r="I17" s="9">
        <v>842.59346999999991</v>
      </c>
      <c r="J17" s="9">
        <v>1170.0879899999998</v>
      </c>
      <c r="K17" s="9">
        <v>1074.8883999999998</v>
      </c>
      <c r="L17" s="9">
        <v>1400.4469999999999</v>
      </c>
      <c r="M17" s="9">
        <v>424.42099000000002</v>
      </c>
      <c r="N17" s="7" t="str">
        <f t="shared" si="0"/>
        <v>a</v>
      </c>
    </row>
    <row r="18" spans="4:16" x14ac:dyDescent="0.2">
      <c r="D18" s="8"/>
      <c r="E18" s="32"/>
      <c r="F18" s="32"/>
      <c r="G18" s="32"/>
      <c r="H18" s="9"/>
      <c r="I18" s="9"/>
      <c r="J18" s="9"/>
      <c r="K18" s="9"/>
      <c r="L18" s="9"/>
      <c r="M18" s="9"/>
      <c r="N18" s="7" t="str">
        <f t="shared" si="0"/>
        <v>a</v>
      </c>
    </row>
    <row r="19" spans="4:16" ht="15" x14ac:dyDescent="0.2">
      <c r="D19" s="18" t="s">
        <v>11</v>
      </c>
      <c r="E19" s="19">
        <v>598.47231000000284</v>
      </c>
      <c r="F19" s="19">
        <v>2048.4125200000017</v>
      </c>
      <c r="G19" s="19">
        <v>656.40528000000086</v>
      </c>
      <c r="H19" s="19">
        <v>-1296.9354899999889</v>
      </c>
      <c r="I19" s="19">
        <v>945.56943000000683</v>
      </c>
      <c r="J19" s="19">
        <v>-355.73031999999512</v>
      </c>
      <c r="K19" s="19">
        <v>258.59040000000095</v>
      </c>
      <c r="L19" s="19">
        <v>-279.25400000000081</v>
      </c>
      <c r="M19" s="19">
        <v>1123.4776799999981</v>
      </c>
      <c r="N19" s="7" t="str">
        <f t="shared" si="0"/>
        <v>a</v>
      </c>
    </row>
    <row r="20" spans="4:16" ht="15" x14ac:dyDescent="0.2">
      <c r="D20" s="5"/>
      <c r="E20" s="31"/>
      <c r="F20" s="31"/>
      <c r="G20" s="31"/>
      <c r="H20" s="6"/>
      <c r="I20" s="6"/>
      <c r="J20" s="6"/>
      <c r="K20" s="6"/>
      <c r="L20" s="6"/>
      <c r="M20" s="6"/>
      <c r="N20" s="7" t="str">
        <f t="shared" si="0"/>
        <v>a</v>
      </c>
    </row>
    <row r="21" spans="4:16" ht="15" x14ac:dyDescent="0.2">
      <c r="D21" s="5" t="s">
        <v>12</v>
      </c>
      <c r="E21" s="31">
        <v>94.267310000000009</v>
      </c>
      <c r="F21" s="31">
        <v>213.37219000000002</v>
      </c>
      <c r="G21" s="31">
        <v>332.69883000000004</v>
      </c>
      <c r="H21" s="6">
        <v>613.12715000000014</v>
      </c>
      <c r="I21" s="6">
        <v>754.75996999999984</v>
      </c>
      <c r="J21" s="6">
        <v>510.09938</v>
      </c>
      <c r="K21" s="6">
        <v>606.61319000000003</v>
      </c>
      <c r="L21" s="6">
        <v>316.08699999999999</v>
      </c>
      <c r="M21" s="6">
        <v>212.08475000000001</v>
      </c>
      <c r="N21" s="7" t="str">
        <f t="shared" si="0"/>
        <v>a</v>
      </c>
    </row>
    <row r="22" spans="4:16" ht="17.25" customHeight="1" x14ac:dyDescent="0.2">
      <c r="D22" s="8" t="s">
        <v>24</v>
      </c>
      <c r="E22" s="32">
        <v>94.267310000000009</v>
      </c>
      <c r="F22" s="32">
        <v>213.37219000000002</v>
      </c>
      <c r="G22" s="32">
        <v>348.56533000000002</v>
      </c>
      <c r="H22" s="9">
        <v>629.35440000000017</v>
      </c>
      <c r="I22" s="9">
        <v>789.72696999999982</v>
      </c>
      <c r="J22" s="9">
        <v>510.09938</v>
      </c>
      <c r="K22" s="9">
        <v>651.84069</v>
      </c>
      <c r="L22" s="9">
        <v>316.08699999999999</v>
      </c>
      <c r="M22" s="9">
        <v>212.08475000000001</v>
      </c>
      <c r="N22" s="7" t="str">
        <f t="shared" si="0"/>
        <v>a</v>
      </c>
    </row>
    <row r="23" spans="4:16" ht="17.25" customHeight="1" x14ac:dyDescent="0.2">
      <c r="D23" s="8" t="s">
        <v>25</v>
      </c>
      <c r="E23" s="32">
        <v>0</v>
      </c>
      <c r="F23" s="32">
        <v>0</v>
      </c>
      <c r="G23" s="32">
        <v>15.8665</v>
      </c>
      <c r="H23" s="9">
        <v>16.227250000000002</v>
      </c>
      <c r="I23" s="9">
        <v>34.966999999999999</v>
      </c>
      <c r="J23" s="9">
        <v>0</v>
      </c>
      <c r="K23" s="9">
        <v>45.227499999999999</v>
      </c>
      <c r="L23" s="9">
        <v>0</v>
      </c>
      <c r="M23" s="9">
        <v>0</v>
      </c>
      <c r="N23" s="7" t="str">
        <f t="shared" si="0"/>
        <v>a</v>
      </c>
    </row>
    <row r="24" spans="4:16" x14ac:dyDescent="0.2">
      <c r="D24" s="8"/>
      <c r="E24" s="32"/>
      <c r="F24" s="32"/>
      <c r="G24" s="32"/>
      <c r="H24" s="9"/>
      <c r="I24" s="9"/>
      <c r="J24" s="9"/>
      <c r="K24" s="9"/>
      <c r="L24" s="9"/>
      <c r="M24" s="9"/>
      <c r="N24" s="7" t="str">
        <f t="shared" si="0"/>
        <v>a</v>
      </c>
    </row>
    <row r="25" spans="4:16" ht="15" x14ac:dyDescent="0.2">
      <c r="D25" s="18" t="s">
        <v>13</v>
      </c>
      <c r="E25" s="19">
        <v>504.20500000000283</v>
      </c>
      <c r="F25" s="19">
        <v>1835.0403300000016</v>
      </c>
      <c r="G25" s="19">
        <v>323.70645000000081</v>
      </c>
      <c r="H25" s="19">
        <v>-1910.0626399999892</v>
      </c>
      <c r="I25" s="19">
        <v>190.80946000000699</v>
      </c>
      <c r="J25" s="19">
        <v>-865.82969999999511</v>
      </c>
      <c r="K25" s="19">
        <v>-348.02278999999908</v>
      </c>
      <c r="L25" s="19">
        <v>-595.3410000000008</v>
      </c>
      <c r="M25" s="19">
        <v>911.39292999999816</v>
      </c>
      <c r="N25" s="7" t="str">
        <f t="shared" si="0"/>
        <v>a</v>
      </c>
      <c r="O25" s="7"/>
    </row>
    <row r="26" spans="4:16" ht="15" x14ac:dyDescent="0.2">
      <c r="D26" s="5"/>
      <c r="E26" s="31"/>
      <c r="F26" s="31"/>
      <c r="G26" s="31"/>
      <c r="H26" s="6"/>
      <c r="I26" s="6"/>
      <c r="J26" s="6"/>
      <c r="K26" s="6"/>
      <c r="L26" s="6"/>
      <c r="M26" s="6"/>
      <c r="N26" s="7" t="str">
        <f t="shared" si="0"/>
        <v>a</v>
      </c>
    </row>
    <row r="27" spans="4:16" ht="15" x14ac:dyDescent="0.2">
      <c r="D27" s="5" t="s">
        <v>14</v>
      </c>
      <c r="E27" s="31">
        <v>499.20502000000306</v>
      </c>
      <c r="F27" s="31">
        <v>1829.2213300000021</v>
      </c>
      <c r="G27" s="31">
        <v>323.7064500000015</v>
      </c>
      <c r="H27" s="6">
        <v>-1910.0626399999892</v>
      </c>
      <c r="I27" s="6">
        <v>190.80946000000768</v>
      </c>
      <c r="J27" s="6">
        <v>-865.82969999999477</v>
      </c>
      <c r="K27" s="6">
        <v>-348.02278999999908</v>
      </c>
      <c r="L27" s="6">
        <v>-595.34100000000035</v>
      </c>
      <c r="M27" s="6">
        <v>911.39292999999816</v>
      </c>
      <c r="N27" s="7" t="str">
        <f t="shared" si="0"/>
        <v>a</v>
      </c>
    </row>
    <row r="28" spans="4:16" ht="15" x14ac:dyDescent="0.2">
      <c r="D28" s="10" t="s">
        <v>24</v>
      </c>
      <c r="E28" s="31">
        <v>499.20502000000306</v>
      </c>
      <c r="F28" s="31">
        <v>1829.2213300000021</v>
      </c>
      <c r="G28" s="31">
        <v>323.7064500000015</v>
      </c>
      <c r="H28" s="6">
        <v>0</v>
      </c>
      <c r="I28" s="6">
        <v>190.80946000000768</v>
      </c>
      <c r="J28" s="6">
        <v>0</v>
      </c>
      <c r="K28" s="6">
        <v>0</v>
      </c>
      <c r="L28" s="6">
        <v>0</v>
      </c>
      <c r="M28" s="6">
        <v>911.39292999999816</v>
      </c>
      <c r="N28" s="7" t="str">
        <f t="shared" si="0"/>
        <v>a</v>
      </c>
    </row>
    <row r="29" spans="4:16" ht="15.75" customHeight="1" x14ac:dyDescent="0.2">
      <c r="D29" s="11" t="s">
        <v>15</v>
      </c>
      <c r="E29" s="9">
        <v>499.20502000000306</v>
      </c>
      <c r="F29" s="9">
        <v>1829.2213300000021</v>
      </c>
      <c r="G29" s="9">
        <v>323.7064500000015</v>
      </c>
      <c r="H29" s="9">
        <v>0</v>
      </c>
      <c r="I29" s="9">
        <v>190.80946000000768</v>
      </c>
      <c r="J29" s="9">
        <v>0</v>
      </c>
      <c r="K29" s="9">
        <v>0</v>
      </c>
      <c r="L29" s="9">
        <v>0</v>
      </c>
      <c r="M29" s="9">
        <v>911.39292999999816</v>
      </c>
      <c r="N29" s="7" t="str">
        <f t="shared" si="0"/>
        <v>a</v>
      </c>
      <c r="P29" s="12"/>
    </row>
    <row r="30" spans="4:16" ht="15.75" hidden="1" customHeight="1" x14ac:dyDescent="0.2">
      <c r="D30" s="33" t="s">
        <v>15</v>
      </c>
      <c r="E30" s="9"/>
      <c r="F30" s="9"/>
      <c r="G30" s="9"/>
      <c r="H30" s="9"/>
      <c r="I30" s="9"/>
      <c r="J30" s="9"/>
      <c r="K30" s="34">
        <v>0</v>
      </c>
      <c r="L30" s="34">
        <v>0</v>
      </c>
      <c r="M30" s="34">
        <v>0</v>
      </c>
      <c r="N30" s="7"/>
      <c r="P30" s="12"/>
    </row>
    <row r="31" spans="4:16" ht="15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0</v>
      </c>
      <c r="L31" s="34">
        <v>0</v>
      </c>
      <c r="M31" s="34">
        <v>911.39292999999816</v>
      </c>
      <c r="N31" s="7"/>
      <c r="P31" s="12"/>
    </row>
    <row r="32" spans="4:16" ht="15.75" hidden="1" customHeight="1" x14ac:dyDescent="0.2">
      <c r="D32" s="11" t="s">
        <v>37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7" t="str">
        <f t="shared" si="0"/>
        <v>b</v>
      </c>
    </row>
    <row r="33" spans="4:14" ht="15.75" hidden="1" customHeight="1" x14ac:dyDescent="0.2">
      <c r="D33" s="11" t="s">
        <v>16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7" t="str">
        <f t="shared" si="0"/>
        <v>b</v>
      </c>
    </row>
    <row r="34" spans="4:14" ht="15.75" hidden="1" customHeight="1" x14ac:dyDescent="0.2">
      <c r="D34" s="11" t="s">
        <v>17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7" t="str">
        <f t="shared" si="0"/>
        <v>b</v>
      </c>
    </row>
    <row r="35" spans="4:14" ht="15.75" hidden="1" customHeight="1" x14ac:dyDescent="0.2">
      <c r="D35" s="11" t="s">
        <v>38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7" t="str">
        <f t="shared" si="0"/>
        <v>b</v>
      </c>
    </row>
    <row r="36" spans="4:14" ht="15.75" hidden="1" customHeight="1" x14ac:dyDescent="0.2">
      <c r="D36" s="11" t="s">
        <v>39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7" t="str">
        <f t="shared" si="0"/>
        <v>b</v>
      </c>
    </row>
    <row r="37" spans="4:14" ht="15.75" hidden="1" customHeight="1" x14ac:dyDescent="0.2">
      <c r="D37" s="11" t="s">
        <v>18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7" t="str">
        <f t="shared" si="0"/>
        <v>b</v>
      </c>
    </row>
    <row r="38" spans="4:14" ht="15" x14ac:dyDescent="0.2">
      <c r="D38" s="10" t="s">
        <v>25</v>
      </c>
      <c r="E38" s="6">
        <v>0</v>
      </c>
      <c r="F38" s="6">
        <v>0</v>
      </c>
      <c r="G38" s="6">
        <v>0</v>
      </c>
      <c r="H38" s="6">
        <v>1910.0626399999892</v>
      </c>
      <c r="I38" s="6">
        <v>0</v>
      </c>
      <c r="J38" s="6">
        <v>865.82969999999477</v>
      </c>
      <c r="K38" s="6">
        <v>348.02278999999908</v>
      </c>
      <c r="L38" s="6">
        <v>595.34100000000035</v>
      </c>
      <c r="M38" s="6">
        <v>0</v>
      </c>
      <c r="N38" s="7" t="str">
        <f t="shared" si="0"/>
        <v>a</v>
      </c>
    </row>
    <row r="39" spans="4:14" ht="20.25" customHeight="1" x14ac:dyDescent="0.2">
      <c r="D39" s="11" t="s">
        <v>15</v>
      </c>
      <c r="E39" s="9">
        <v>0</v>
      </c>
      <c r="F39" s="9">
        <v>0</v>
      </c>
      <c r="G39" s="9">
        <v>0</v>
      </c>
      <c r="H39" s="9">
        <v>1910.0626399999892</v>
      </c>
      <c r="I39" s="9">
        <v>0</v>
      </c>
      <c r="J39" s="9">
        <v>865.82969999999477</v>
      </c>
      <c r="K39" s="9">
        <v>348.02278999999908</v>
      </c>
      <c r="L39" s="9">
        <v>595.34100000000035</v>
      </c>
      <c r="M39" s="9">
        <v>0</v>
      </c>
      <c r="N39" s="7" t="str">
        <f t="shared" si="0"/>
        <v>a</v>
      </c>
    </row>
    <row r="40" spans="4:14" ht="20.25" hidden="1" customHeight="1" x14ac:dyDescent="0.2">
      <c r="D40" s="33" t="s">
        <v>15</v>
      </c>
      <c r="E40" s="9"/>
      <c r="F40" s="9"/>
      <c r="G40" s="9"/>
      <c r="H40" s="9"/>
      <c r="I40" s="9"/>
      <c r="J40" s="9"/>
      <c r="K40" s="34">
        <v>0</v>
      </c>
      <c r="L40" s="34">
        <v>0</v>
      </c>
      <c r="M40" s="34">
        <v>0</v>
      </c>
      <c r="N40" s="7"/>
    </row>
    <row r="41" spans="4:14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348.02278999999908</v>
      </c>
      <c r="L41" s="34">
        <v>595.34100000000035</v>
      </c>
      <c r="M41" s="34">
        <v>0</v>
      </c>
      <c r="N41" s="7"/>
    </row>
    <row r="42" spans="4:14" ht="20.25" hidden="1" customHeight="1" x14ac:dyDescent="0.2">
      <c r="D42" s="11" t="s">
        <v>37</v>
      </c>
      <c r="E42" s="32">
        <v>0</v>
      </c>
      <c r="F42" s="32">
        <v>0</v>
      </c>
      <c r="G42" s="32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7" t="str">
        <f t="shared" si="0"/>
        <v>b</v>
      </c>
    </row>
    <row r="43" spans="4:14" ht="20.25" hidden="1" customHeight="1" x14ac:dyDescent="0.2">
      <c r="D43" s="11" t="s">
        <v>16</v>
      </c>
      <c r="E43" s="32">
        <v>0</v>
      </c>
      <c r="F43" s="32">
        <v>0</v>
      </c>
      <c r="G43" s="32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7" t="str">
        <f t="shared" si="0"/>
        <v>b</v>
      </c>
    </row>
    <row r="44" spans="4:14" ht="20.25" hidden="1" customHeight="1" x14ac:dyDescent="0.2">
      <c r="D44" s="11" t="s">
        <v>17</v>
      </c>
      <c r="E44" s="32">
        <v>0</v>
      </c>
      <c r="F44" s="32">
        <v>0</v>
      </c>
      <c r="G44" s="32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7" t="str">
        <f t="shared" si="0"/>
        <v>b</v>
      </c>
    </row>
    <row r="45" spans="4:14" ht="20.25" hidden="1" customHeight="1" x14ac:dyDescent="0.2">
      <c r="D45" s="11" t="s">
        <v>38</v>
      </c>
      <c r="E45" s="32">
        <v>0</v>
      </c>
      <c r="F45" s="32">
        <v>0</v>
      </c>
      <c r="G45" s="32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7" t="str">
        <f t="shared" si="0"/>
        <v>b</v>
      </c>
    </row>
    <row r="46" spans="4:14" ht="20.25" hidden="1" customHeight="1" x14ac:dyDescent="0.2">
      <c r="D46" s="11" t="s">
        <v>39</v>
      </c>
      <c r="E46" s="32">
        <v>0</v>
      </c>
      <c r="F46" s="32">
        <v>0</v>
      </c>
      <c r="G46" s="32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7" t="str">
        <f t="shared" si="0"/>
        <v>b</v>
      </c>
    </row>
    <row r="47" spans="4:14" ht="20.25" hidden="1" customHeight="1" x14ac:dyDescent="0.2">
      <c r="D47" s="11" t="s">
        <v>18</v>
      </c>
      <c r="E47" s="32">
        <v>0</v>
      </c>
      <c r="F47" s="32">
        <v>0</v>
      </c>
      <c r="G47" s="32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7" t="str">
        <f t="shared" si="0"/>
        <v>b</v>
      </c>
    </row>
    <row r="48" spans="4:14" x14ac:dyDescent="0.2">
      <c r="D48" s="11"/>
      <c r="E48" s="32"/>
      <c r="F48" s="32"/>
      <c r="G48" s="32"/>
      <c r="H48" s="9"/>
      <c r="I48" s="9"/>
      <c r="J48" s="9"/>
      <c r="K48" s="9"/>
      <c r="L48" s="9"/>
      <c r="M48" s="9"/>
      <c r="N48" s="7" t="str">
        <f t="shared" si="0"/>
        <v>a</v>
      </c>
    </row>
    <row r="49" spans="3:14" ht="15" x14ac:dyDescent="0.2">
      <c r="D49" s="5" t="s">
        <v>19</v>
      </c>
      <c r="E49" s="31">
        <v>-4.9999799999999999</v>
      </c>
      <c r="F49" s="31">
        <v>-5.819</v>
      </c>
      <c r="G49" s="31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" t="str">
        <f t="shared" si="0"/>
        <v>a</v>
      </c>
    </row>
    <row r="50" spans="3:14" ht="15" hidden="1" x14ac:dyDescent="0.2">
      <c r="D50" s="10" t="s">
        <v>24</v>
      </c>
      <c r="E50" s="31">
        <v>0</v>
      </c>
      <c r="F50" s="31">
        <v>0</v>
      </c>
      <c r="G50" s="31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7" t="str">
        <f t="shared" si="0"/>
        <v>b</v>
      </c>
    </row>
    <row r="51" spans="3:14" hidden="1" x14ac:dyDescent="0.2">
      <c r="D51" s="11" t="s">
        <v>20</v>
      </c>
      <c r="E51" s="32">
        <v>0</v>
      </c>
      <c r="F51" s="32">
        <v>0</v>
      </c>
      <c r="G51" s="32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7" t="str">
        <f t="shared" si="0"/>
        <v>b</v>
      </c>
    </row>
    <row r="52" spans="3:14" hidden="1" x14ac:dyDescent="0.2">
      <c r="D52" s="11" t="s">
        <v>21</v>
      </c>
      <c r="E52" s="32">
        <v>0</v>
      </c>
      <c r="F52" s="32">
        <v>0</v>
      </c>
      <c r="G52" s="32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7" t="str">
        <f t="shared" si="0"/>
        <v>b</v>
      </c>
    </row>
    <row r="53" spans="3:14" ht="15" x14ac:dyDescent="0.2">
      <c r="D53" s="10" t="s">
        <v>25</v>
      </c>
      <c r="E53" s="31">
        <v>4.9999799999999999</v>
      </c>
      <c r="F53" s="31">
        <v>5.819</v>
      </c>
      <c r="G53" s="31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7" t="str">
        <f t="shared" si="0"/>
        <v>a</v>
      </c>
    </row>
    <row r="54" spans="3:14" ht="18" customHeight="1" x14ac:dyDescent="0.2">
      <c r="D54" s="11" t="s">
        <v>20</v>
      </c>
      <c r="E54" s="32">
        <v>4.9999799999999999</v>
      </c>
      <c r="F54" s="32">
        <v>5.819</v>
      </c>
      <c r="G54" s="32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7" t="str">
        <f t="shared" si="0"/>
        <v>a</v>
      </c>
    </row>
    <row r="55" spans="3:14" ht="19.5" hidden="1" customHeight="1" x14ac:dyDescent="0.2">
      <c r="D55" s="11" t="s">
        <v>21</v>
      </c>
      <c r="E55" s="32">
        <v>0</v>
      </c>
      <c r="F55" s="32">
        <v>0</v>
      </c>
      <c r="G55" s="32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7" t="str">
        <f t="shared" si="0"/>
        <v>b</v>
      </c>
    </row>
    <row r="56" spans="3:14" x14ac:dyDescent="0.2">
      <c r="D56" s="13"/>
      <c r="E56" s="32"/>
      <c r="F56" s="32"/>
      <c r="G56" s="32"/>
      <c r="H56" s="9"/>
      <c r="I56" s="9"/>
      <c r="J56" s="9"/>
      <c r="K56" s="9"/>
      <c r="L56" s="9"/>
      <c r="M56" s="9"/>
      <c r="N56" s="7" t="str">
        <f t="shared" si="0"/>
        <v>a</v>
      </c>
    </row>
    <row r="57" spans="3:14" ht="21.75" customHeight="1" x14ac:dyDescent="0.2">
      <c r="D57" s="18" t="s">
        <v>22</v>
      </c>
      <c r="E57" s="19">
        <v>-2.3359092438113294E-13</v>
      </c>
      <c r="F57" s="19">
        <v>-4.9471537977296975E-13</v>
      </c>
      <c r="G57" s="19">
        <v>-6.8212102632969618E-13</v>
      </c>
      <c r="H57" s="19">
        <v>0</v>
      </c>
      <c r="I57" s="19">
        <v>-6.8212102632969618E-13</v>
      </c>
      <c r="J57" s="19">
        <v>-3.4106051316484809E-13</v>
      </c>
      <c r="K57" s="19">
        <v>0</v>
      </c>
      <c r="L57" s="19">
        <v>0</v>
      </c>
      <c r="M57" s="19">
        <v>0</v>
      </c>
      <c r="N57" s="7" t="s">
        <v>47</v>
      </c>
    </row>
    <row r="58" spans="3:14" hidden="1" x14ac:dyDescent="0.2">
      <c r="N58" s="7"/>
    </row>
    <row r="59" spans="3:14" ht="17.25" customHeight="1" x14ac:dyDescent="0.2">
      <c r="N59" s="7" t="s">
        <v>47</v>
      </c>
    </row>
    <row r="60" spans="3:14" x14ac:dyDescent="0.2">
      <c r="E60" s="28"/>
      <c r="F60" s="28"/>
      <c r="G60" s="28"/>
      <c r="N60" s="7" t="s">
        <v>47</v>
      </c>
    </row>
    <row r="61" spans="3:14" ht="65.25" customHeight="1" x14ac:dyDescent="0.2">
      <c r="D61" s="14" t="s">
        <v>23</v>
      </c>
      <c r="E61" s="30" t="s">
        <v>43</v>
      </c>
      <c r="F61" s="30" t="s">
        <v>44</v>
      </c>
      <c r="G61" s="30" t="s">
        <v>45</v>
      </c>
      <c r="H61" s="4" t="s">
        <v>41</v>
      </c>
      <c r="I61" s="4" t="s">
        <v>42</v>
      </c>
      <c r="J61" s="4" t="s">
        <v>46</v>
      </c>
      <c r="K61" s="4" t="s">
        <v>48</v>
      </c>
      <c r="L61" s="4" t="s">
        <v>49</v>
      </c>
      <c r="M61" s="4" t="s">
        <v>50</v>
      </c>
      <c r="N61" s="7" t="s">
        <v>47</v>
      </c>
    </row>
    <row r="62" spans="3:14" s="15" customFormat="1" ht="19.5" customHeight="1" x14ac:dyDescent="0.2">
      <c r="C62" s="3"/>
      <c r="D62" s="20" t="s">
        <v>26</v>
      </c>
      <c r="E62" s="21">
        <v>14358.812330000001</v>
      </c>
      <c r="F62" s="21">
        <v>15931.61213</v>
      </c>
      <c r="G62" s="21">
        <v>15484.577160000001</v>
      </c>
      <c r="H62" s="21">
        <v>16037.919420000009</v>
      </c>
      <c r="I62" s="21">
        <v>19115.747690000007</v>
      </c>
      <c r="J62" s="21">
        <v>21031.855029999999</v>
      </c>
      <c r="K62" s="21">
        <f>SUM(K63:K66)</f>
        <v>24605.061710000002</v>
      </c>
      <c r="L62" s="21">
        <v>27700</v>
      </c>
      <c r="M62" s="21">
        <v>14178.44335</v>
      </c>
      <c r="N62" s="7" t="str">
        <f t="shared" ref="N62:N74" si="1">IF((COUNTIFS(E62:L62,"&lt;&gt;0"))&gt;0,"a","b")</f>
        <v>a</v>
      </c>
    </row>
    <row r="63" spans="3:14" s="16" customFormat="1" ht="19.5" customHeight="1" x14ac:dyDescent="0.2">
      <c r="C63" s="3"/>
      <c r="D63" s="22" t="s">
        <v>0</v>
      </c>
      <c r="E63" s="23">
        <v>14358.812330000001</v>
      </c>
      <c r="F63" s="23">
        <v>15931.61213</v>
      </c>
      <c r="G63" s="23">
        <v>15468.710660000001</v>
      </c>
      <c r="H63" s="23">
        <v>16021.692170000009</v>
      </c>
      <c r="I63" s="23">
        <v>19080.780690000007</v>
      </c>
      <c r="J63" s="23">
        <v>21031.855029999999</v>
      </c>
      <c r="K63" s="23">
        <f>K5</f>
        <v>24559.834210000001</v>
      </c>
      <c r="L63" s="23">
        <v>27700</v>
      </c>
      <c r="M63" s="23">
        <v>14178.44335</v>
      </c>
      <c r="N63" s="7" t="str">
        <f t="shared" si="1"/>
        <v>a</v>
      </c>
    </row>
    <row r="64" spans="3:14" s="16" customFormat="1" ht="19.5" customHeight="1" x14ac:dyDescent="0.2">
      <c r="C64" s="3"/>
      <c r="D64" s="24" t="s">
        <v>27</v>
      </c>
      <c r="E64" s="23">
        <v>0</v>
      </c>
      <c r="F64" s="23">
        <v>0</v>
      </c>
      <c r="G64" s="23">
        <v>15.8665</v>
      </c>
      <c r="H64" s="23">
        <v>16.227250000000002</v>
      </c>
      <c r="I64" s="23">
        <v>34.966999999999999</v>
      </c>
      <c r="J64" s="23">
        <v>0</v>
      </c>
      <c r="K64" s="23">
        <f>K23</f>
        <v>45.227499999999999</v>
      </c>
      <c r="L64" s="23">
        <v>0</v>
      </c>
      <c r="M64" s="23">
        <v>0</v>
      </c>
      <c r="N64" s="7" t="str">
        <f t="shared" si="1"/>
        <v>a</v>
      </c>
    </row>
    <row r="65" spans="3:14" s="16" customFormat="1" ht="19.5" hidden="1" customHeight="1" x14ac:dyDescent="0.2">
      <c r="C65" s="3"/>
      <c r="D65" s="24" t="s">
        <v>28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f>K40+K42+K43+K44+K45+K46+K47</f>
        <v>0</v>
      </c>
      <c r="L65" s="23">
        <v>0</v>
      </c>
      <c r="M65" s="23">
        <v>0</v>
      </c>
      <c r="N65" s="7" t="str">
        <f t="shared" si="1"/>
        <v>b</v>
      </c>
    </row>
    <row r="66" spans="3:14" s="16" customFormat="1" ht="19.5" hidden="1" customHeight="1" x14ac:dyDescent="0.2">
      <c r="C66" s="3"/>
      <c r="D66" s="24" t="s">
        <v>29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f>K50</f>
        <v>0</v>
      </c>
      <c r="L66" s="23">
        <v>0</v>
      </c>
      <c r="M66" s="23">
        <v>0</v>
      </c>
      <c r="N66" s="7" t="str">
        <f t="shared" si="1"/>
        <v>b</v>
      </c>
    </row>
    <row r="67" spans="3:14" x14ac:dyDescent="0.2"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7" t="str">
        <f t="shared" si="1"/>
        <v>a</v>
      </c>
    </row>
    <row r="68" spans="3:14" s="17" customFormat="1" ht="17.25" customHeight="1" x14ac:dyDescent="0.25">
      <c r="C68" s="3"/>
      <c r="D68" s="20" t="s">
        <v>30</v>
      </c>
      <c r="E68" s="27">
        <v>13859.607309999998</v>
      </c>
      <c r="F68" s="27">
        <v>14102.390799999997</v>
      </c>
      <c r="G68" s="27">
        <v>15160.870709999999</v>
      </c>
      <c r="H68" s="27">
        <v>17947.982059999998</v>
      </c>
      <c r="I68" s="27">
        <v>18924.93823</v>
      </c>
      <c r="J68" s="27">
        <v>21897.684729999994</v>
      </c>
      <c r="K68" s="27">
        <f>SUM(K69:K72)</f>
        <v>24953.084500000001</v>
      </c>
      <c r="L68" s="27">
        <v>28295.341</v>
      </c>
      <c r="M68" s="27">
        <v>13267.050420000001</v>
      </c>
      <c r="N68" s="7" t="str">
        <f t="shared" si="1"/>
        <v>a</v>
      </c>
    </row>
    <row r="69" spans="3:14" s="16" customFormat="1" ht="19.5" customHeight="1" x14ac:dyDescent="0.2">
      <c r="C69" s="3"/>
      <c r="D69" s="22" t="s">
        <v>4</v>
      </c>
      <c r="E69" s="23">
        <v>13760.340019999998</v>
      </c>
      <c r="F69" s="23">
        <v>13883.199609999998</v>
      </c>
      <c r="G69" s="23">
        <v>14812.30538</v>
      </c>
      <c r="H69" s="23">
        <v>17318.627659999998</v>
      </c>
      <c r="I69" s="23">
        <v>18135.21126</v>
      </c>
      <c r="J69" s="23">
        <v>21387.585349999994</v>
      </c>
      <c r="K69" s="23">
        <f>K10</f>
        <v>24301.24381</v>
      </c>
      <c r="L69" s="23">
        <v>27979.254000000001</v>
      </c>
      <c r="M69" s="23">
        <v>13054.965670000001</v>
      </c>
      <c r="N69" s="7" t="str">
        <f t="shared" si="1"/>
        <v>a</v>
      </c>
    </row>
    <row r="70" spans="3:14" s="16" customFormat="1" ht="19.5" customHeight="1" x14ac:dyDescent="0.2">
      <c r="C70" s="3"/>
      <c r="D70" s="24" t="s">
        <v>31</v>
      </c>
      <c r="E70" s="23">
        <v>94.267310000000009</v>
      </c>
      <c r="F70" s="23">
        <v>213.37219000000002</v>
      </c>
      <c r="G70" s="23">
        <v>348.56533000000002</v>
      </c>
      <c r="H70" s="23">
        <v>629.35440000000017</v>
      </c>
      <c r="I70" s="23">
        <v>789.72696999999982</v>
      </c>
      <c r="J70" s="23">
        <v>510.09938</v>
      </c>
      <c r="K70" s="23">
        <f>K22</f>
        <v>651.84069</v>
      </c>
      <c r="L70" s="23">
        <v>316.08699999999999</v>
      </c>
      <c r="M70" s="23">
        <v>212.08475000000001</v>
      </c>
      <c r="N70" s="7" t="str">
        <f t="shared" si="1"/>
        <v>a</v>
      </c>
    </row>
    <row r="71" spans="3:14" s="16" customFormat="1" ht="19.5" hidden="1" customHeight="1" x14ac:dyDescent="0.2">
      <c r="C71" s="3"/>
      <c r="D71" s="24" t="s">
        <v>32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f>K30+K32+K33+K34+K35+K36+K37</f>
        <v>0</v>
      </c>
      <c r="L71" s="23">
        <v>0</v>
      </c>
      <c r="M71" s="23">
        <v>0</v>
      </c>
      <c r="N71" s="7" t="str">
        <f t="shared" si="1"/>
        <v>b</v>
      </c>
    </row>
    <row r="72" spans="3:14" s="16" customFormat="1" ht="19.5" customHeight="1" x14ac:dyDescent="0.2">
      <c r="C72" s="3"/>
      <c r="D72" s="24" t="s">
        <v>33</v>
      </c>
      <c r="E72" s="23">
        <v>4.9999799999999999</v>
      </c>
      <c r="F72" s="23">
        <v>5.819</v>
      </c>
      <c r="G72" s="23">
        <v>0</v>
      </c>
      <c r="H72" s="23">
        <v>0</v>
      </c>
      <c r="I72" s="23">
        <v>0</v>
      </c>
      <c r="J72" s="23">
        <v>0</v>
      </c>
      <c r="K72" s="23">
        <f>K53</f>
        <v>0</v>
      </c>
      <c r="L72" s="23">
        <v>0</v>
      </c>
      <c r="M72" s="23">
        <v>0</v>
      </c>
      <c r="N72" s="7" t="str">
        <f t="shared" si="1"/>
        <v>a</v>
      </c>
    </row>
    <row r="73" spans="3:14" x14ac:dyDescent="0.2"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7" t="str">
        <f t="shared" si="1"/>
        <v>a</v>
      </c>
    </row>
    <row r="74" spans="3:14" s="17" customFormat="1" ht="17.25" customHeight="1" x14ac:dyDescent="0.25">
      <c r="C74" s="3"/>
      <c r="D74" s="20" t="s">
        <v>34</v>
      </c>
      <c r="E74" s="21">
        <v>499.20502000000306</v>
      </c>
      <c r="F74" s="21">
        <v>1829.2213300000021</v>
      </c>
      <c r="G74" s="21">
        <v>323.7064500000015</v>
      </c>
      <c r="H74" s="21">
        <v>-1910.0626399999892</v>
      </c>
      <c r="I74" s="21">
        <v>190.80946000000768</v>
      </c>
      <c r="J74" s="21">
        <v>-865.82969999999477</v>
      </c>
      <c r="K74" s="21">
        <f>K62-K68</f>
        <v>-348.02278999999908</v>
      </c>
      <c r="L74" s="21">
        <v>-595.34100000000035</v>
      </c>
      <c r="M74" s="21">
        <v>911.39292999999816</v>
      </c>
      <c r="N74" s="7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5"/>
      <c r="L76" s="37"/>
      <c r="M76" s="37"/>
      <c r="N76" s="3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აფხაზეთი</vt:lpstr>
      <vt:lpstr>აფხაზეთი!Print_Area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2023-07-03T13:02:05Z</dcterms:modified>
  <cp:category/>
  <cp:contentStatus/>
</cp:coreProperties>
</file>